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Law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<sst xmlns="http://schemas.openxmlformats.org/spreadsheetml/2006/main" count="59" uniqueCount="33">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</sst>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1059</v>
      </c>
      <c r="C8" s="18">
        <f t="shared" ref="C8" si="0">SUM(B8*2)</f>
        <v>2118</v>
      </c>
      <c r="D8" s="18">
        <f t="shared" ref="D8" si="1">SUM(B8*3)</f>
        <v>3177</v>
      </c>
      <c r="E8" s="18">
        <f t="shared" ref="E8" si="2">SUM(B8*4)</f>
        <v>4236</v>
      </c>
      <c r="F8" s="18">
        <f t="shared" ref="F8" si="3">SUM(B8*5)</f>
        <v>5295</v>
      </c>
      <c r="G8" s="18">
        <f t="shared" ref="G8" si="4">SUM(B8*6)</f>
        <v>6354</v>
      </c>
      <c r="H8" s="18">
        <f t="shared" ref="H8" si="5">SUM(B8*7)</f>
        <v>7413</v>
      </c>
      <c r="I8" s="18">
        <f t="shared" ref="I8" si="6">SUM(B8*8)</f>
        <v>8472</v>
      </c>
      <c r="J8" s="18">
        <f t="shared" ref="J8" si="7">SUM(B8*9)</f>
        <v>9531</v>
      </c>
      <c r="K8" s="18">
        <f t="shared" ref="K8" si="8">SUM(B8*10)</f>
        <v>10590</v>
      </c>
      <c r="L8" s="18">
        <f t="shared" ref="L8" si="9">SUM(B8*11)</f>
        <v>11649</v>
      </c>
      <c r="M8" s="19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1292.67</v>
      </c>
      <c r="C20" s="12">
        <f t="shared" si="24"/>
        <v>2470.34</v>
      </c>
      <c r="D20" s="12">
        <f t="shared" si="24"/>
        <v>3648.0099999999998</v>
      </c>
      <c r="E20" s="12">
        <f t="shared" si="24"/>
        <v>4825.68</v>
      </c>
      <c r="F20" s="12">
        <f t="shared" si="24"/>
        <v>6003.3499999999995</v>
      </c>
      <c r="G20" s="12">
        <f t="shared" si="24"/>
        <v>7181.0199999999995</v>
      </c>
      <c r="H20" s="12">
        <f t="shared" si="24"/>
        <v>8358.69</v>
      </c>
      <c r="I20" s="12">
        <f t="shared" si="24"/>
        <v>9536.36</v>
      </c>
      <c r="J20" s="12">
        <f t="shared" si="24"/>
        <v>11070</v>
      </c>
      <c r="K20" s="12">
        <f t="shared" si="24"/>
        <v>12129</v>
      </c>
      <c r="L20" s="12">
        <f t="shared" si="24"/>
        <v>13188</v>
      </c>
      <c r="M20" s="13">
        <f t="shared" si="24"/>
        <v>14244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1260</v>
      </c>
      <c r="C24" s="18">
        <f t="shared" ref="C24" si="25">SUM(B24*2)</f>
        <v>2520</v>
      </c>
      <c r="D24" s="18">
        <f t="shared" ref="D24" si="26">SUM(B24*3)</f>
        <v>3780</v>
      </c>
      <c r="E24" s="18">
        <f t="shared" ref="E24" si="27">SUM(B24*4)</f>
        <v>5040</v>
      </c>
      <c r="F24" s="18">
        <f t="shared" ref="F24" si="28">SUM(B24*5)</f>
        <v>6300</v>
      </c>
      <c r="G24" s="18">
        <f t="shared" ref="G24" si="29">SUM(B24*6)</f>
        <v>7560</v>
      </c>
      <c r="H24" s="18">
        <f t="shared" ref="H24" si="30">SUM(B24*7)</f>
        <v>8820</v>
      </c>
      <c r="I24" s="18">
        <f t="shared" ref="I24" si="31">SUM(B24*8)</f>
        <v>10080</v>
      </c>
      <c r="J24" s="18">
        <f t="shared" ref="J24" si="32">SUM(B24*9)</f>
        <v>11340</v>
      </c>
      <c r="K24" s="18">
        <f t="shared" ref="K24" si="33">SUM(B24*10)</f>
        <v>12600</v>
      </c>
      <c r="L24" s="18">
        <f t="shared" ref="L24" si="34">SUM(B24*11)</f>
        <v>13860</v>
      </c>
      <c r="M24" s="19">
        <v>15125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35">SUM(B25*2)</f>
        <v>43.76</v>
      </c>
      <c r="D25" s="16">
        <f t="shared" ref="D25" si="36">SUM(B25*3)</f>
        <v>65.64</v>
      </c>
      <c r="E25" s="16">
        <f t="shared" ref="E25" si="37">SUM(B25*4)</f>
        <v>87.52</v>
      </c>
      <c r="F25" s="16">
        <f t="shared" ref="F25" si="38">SUM(B25*5)</f>
        <v>109.39999999999999</v>
      </c>
      <c r="G25" s="16">
        <f t="shared" ref="G25" si="39">SUM(B25*6)</f>
        <v>131.28</v>
      </c>
      <c r="H25" s="16">
        <f t="shared" ref="H25" si="40">SUM(B25*7)</f>
        <v>153.16</v>
      </c>
      <c r="I25" s="16">
        <f t="shared" ref="I25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42">SUM(B26*2)</f>
        <v>0</v>
      </c>
      <c r="D26" s="16">
        <f t="shared" ref="D26:D33" si="43">SUM(B26*3)</f>
        <v>0</v>
      </c>
      <c r="E26" s="16">
        <f t="shared" ref="E26:E33" si="44">SUM(B26*4)</f>
        <v>0</v>
      </c>
      <c r="F26" s="16">
        <f t="shared" ref="F26:F33" si="45">SUM(B26*5)</f>
        <v>0</v>
      </c>
      <c r="G26" s="16">
        <f t="shared" ref="G26:G33" si="46">SUM(B26*6)</f>
        <v>0</v>
      </c>
      <c r="H26" s="16">
        <f t="shared" ref="H26:H33" si="47">SUM(B26*7)</f>
        <v>0</v>
      </c>
      <c r="I26" s="16">
        <f t="shared" ref="I26:I33" si="48">SUM(B26*8)</f>
        <v>0</v>
      </c>
      <c r="J26" s="16">
        <f t="shared" ref="J26" si="49">SUM(B26*9)</f>
        <v>0</v>
      </c>
      <c r="K26" s="16">
        <f t="shared" ref="K26" si="50">SUM(C26*9)</f>
        <v>0</v>
      </c>
      <c r="L26" s="16">
        <f t="shared" ref="L26" si="51">SUM(D26*9)</f>
        <v>0</v>
      </c>
      <c r="M26" s="16">
        <f t="shared" ref="M26" si="52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42"/>
        <v>22.04</v>
      </c>
      <c r="D27" s="16">
        <f t="shared" si="43"/>
        <v>33.06</v>
      </c>
      <c r="E27" s="16">
        <f t="shared" si="44"/>
        <v>44.08</v>
      </c>
      <c r="F27" s="16">
        <f t="shared" si="45"/>
        <v>55.099999999999994</v>
      </c>
      <c r="G27" s="16">
        <f t="shared" si="46"/>
        <v>66.12</v>
      </c>
      <c r="H27" s="16">
        <f t="shared" si="47"/>
        <v>77.14</v>
      </c>
      <c r="I27" s="16">
        <f t="shared" si="48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42"/>
        <v>22.92</v>
      </c>
      <c r="D29" s="16">
        <f t="shared" si="43"/>
        <v>34.380000000000003</v>
      </c>
      <c r="E29" s="16">
        <f t="shared" si="44"/>
        <v>45.84</v>
      </c>
      <c r="F29" s="16">
        <f t="shared" si="45"/>
        <v>57.300000000000004</v>
      </c>
      <c r="G29" s="16">
        <f t="shared" si="46"/>
        <v>68.760000000000005</v>
      </c>
      <c r="H29" s="16">
        <f t="shared" si="47"/>
        <v>80.22</v>
      </c>
      <c r="I29" s="16">
        <f t="shared" si="48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42"/>
        <v>36.58</v>
      </c>
      <c r="D30" s="16">
        <f t="shared" si="43"/>
        <v>54.87</v>
      </c>
      <c r="E30" s="16">
        <f t="shared" si="44"/>
        <v>73.16</v>
      </c>
      <c r="F30" s="16">
        <f t="shared" si="45"/>
        <v>91.449999999999989</v>
      </c>
      <c r="G30" s="16">
        <f t="shared" si="46"/>
        <v>109.74</v>
      </c>
      <c r="H30" s="16">
        <f t="shared" si="47"/>
        <v>128.03</v>
      </c>
      <c r="I30" s="16">
        <f t="shared" si="48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42"/>
        <v>0</v>
      </c>
      <c r="D31" s="16">
        <f t="shared" si="43"/>
        <v>0</v>
      </c>
      <c r="E31" s="16">
        <f t="shared" si="44"/>
        <v>0</v>
      </c>
      <c r="F31" s="16">
        <f t="shared" si="45"/>
        <v>0</v>
      </c>
      <c r="G31" s="16">
        <f t="shared" si="46"/>
        <v>0</v>
      </c>
      <c r="H31" s="16">
        <f t="shared" si="47"/>
        <v>0</v>
      </c>
      <c r="I31" s="16">
        <f t="shared" si="48"/>
        <v>0</v>
      </c>
      <c r="J31" s="16">
        <f t="shared" ref="J31" si="53">SUM(B31*9)</f>
        <v>0</v>
      </c>
      <c r="K31" s="16">
        <f t="shared" ref="K31" si="54">SUM(C31*9)</f>
        <v>0</v>
      </c>
      <c r="L31" s="16">
        <f t="shared" ref="L31" si="55">SUM(D31*9)</f>
        <v>0</v>
      </c>
      <c r="M31" s="16">
        <f t="shared" ref="M31" si="56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42"/>
        <v>71.66</v>
      </c>
      <c r="D33" s="16">
        <f t="shared" si="43"/>
        <v>107.49</v>
      </c>
      <c r="E33" s="16">
        <f t="shared" si="44"/>
        <v>143.32</v>
      </c>
      <c r="F33" s="16">
        <f t="shared" si="45"/>
        <v>179.14999999999998</v>
      </c>
      <c r="G33" s="16">
        <f t="shared" si="46"/>
        <v>214.98</v>
      </c>
      <c r="H33" s="16">
        <f t="shared" si="47"/>
        <v>250.81</v>
      </c>
      <c r="I33" s="16">
        <f t="shared" si="48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7">SUM(B24:B35)</f>
        <v>1493.67</v>
      </c>
      <c r="C36" s="12">
        <f t="shared" si="57"/>
        <v>2762.34</v>
      </c>
      <c r="D36" s="12">
        <f t="shared" si="57"/>
        <v>4141.0099999999993</v>
      </c>
      <c r="E36" s="12">
        <f t="shared" si="57"/>
        <v>5519.68</v>
      </c>
      <c r="F36" s="12">
        <f t="shared" si="57"/>
        <v>6898.3499999999995</v>
      </c>
      <c r="G36" s="12">
        <f t="shared" si="57"/>
        <v>8277.0199999999986</v>
      </c>
      <c r="H36" s="12">
        <f t="shared" si="57"/>
        <v>9655.6899999999987</v>
      </c>
      <c r="I36" s="12">
        <f t="shared" si="57"/>
        <v>11034.36</v>
      </c>
      <c r="J36" s="12">
        <f t="shared" si="57"/>
        <v>12879</v>
      </c>
      <c r="K36" s="12">
        <f t="shared" si="57"/>
        <v>14139</v>
      </c>
      <c r="L36" s="12">
        <f t="shared" si="57"/>
        <v>15399</v>
      </c>
      <c r="M36" s="13">
        <f t="shared" si="57"/>
        <v>16664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S/cfjEfDXXQ+tBy1lnqa8ZU/MkLvWR4fz4Pi2IXhF/j304/j/qWyYok52ib6C6o7b51KBZjCWLAlirYIGbS9UQ==" saltValue="MKD2TrPR4k7vu0UIqbPpE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2022-10-13T19:04:48Z</dcterms:modified>
  <cp:category>tuition</cp:category>
</cp:coreProperties>
</file>